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definedNames>
    <definedName name="_xlnm.Print_Area" localSheetId="0">'TOTAL ECOMF'!$A$1:$M$33</definedName>
    <definedName name="_xlnm.Print_Titles" localSheetId="0">'TOTAL ECOMF'!$A:$C,'TOTAL ECOMF'!$8:$8</definedName>
  </definedNames>
  <calcPr calcId="125725"/>
</workbook>
</file>

<file path=xl/calcChain.xml><?xml version="1.0" encoding="utf-8"?>
<calcChain xmlns="http://schemas.openxmlformats.org/spreadsheetml/2006/main">
  <c r="F33" i="6"/>
  <c r="E33"/>
  <c r="D33"/>
  <c r="H33"/>
  <c r="G33" l="1"/>
  <c r="R18" l="1"/>
  <c r="R28"/>
  <c r="R30"/>
  <c r="R22"/>
  <c r="R14"/>
  <c r="R31"/>
  <c r="R23"/>
  <c r="R15"/>
  <c r="R32"/>
  <c r="R25"/>
  <c r="R17"/>
  <c r="R24"/>
  <c r="R16"/>
  <c r="R26"/>
  <c r="R10"/>
  <c r="R27"/>
  <c r="R19"/>
  <c r="R11"/>
  <c r="R20"/>
  <c r="R12"/>
  <c r="R29"/>
  <c r="R21"/>
  <c r="R13"/>
  <c r="S26"/>
  <c r="S10"/>
  <c r="S27"/>
  <c r="S19"/>
  <c r="S11"/>
  <c r="S20"/>
  <c r="S12"/>
  <c r="S29"/>
  <c r="S21"/>
  <c r="S13"/>
  <c r="S24"/>
  <c r="S16"/>
  <c r="S30"/>
  <c r="S22"/>
  <c r="S14"/>
  <c r="S31"/>
  <c r="S23"/>
  <c r="S15"/>
  <c r="S32"/>
  <c r="S25"/>
  <c r="S17"/>
  <c r="S18"/>
  <c r="S28"/>
  <c r="O31"/>
  <c r="O19"/>
  <c r="O11"/>
  <c r="O32"/>
  <c r="O28"/>
  <c r="O24"/>
  <c r="O20"/>
  <c r="O16"/>
  <c r="O12"/>
  <c r="O21"/>
  <c r="O13"/>
  <c r="O23"/>
  <c r="O15"/>
  <c r="O29"/>
  <c r="O25"/>
  <c r="O17"/>
  <c r="O30"/>
  <c r="O26"/>
  <c r="O22"/>
  <c r="O18"/>
  <c r="O14"/>
  <c r="O10"/>
  <c r="O27"/>
  <c r="N23"/>
  <c r="N15"/>
  <c r="N29"/>
  <c r="N25"/>
  <c r="N17"/>
  <c r="N30"/>
  <c r="N26"/>
  <c r="N22"/>
  <c r="N18"/>
  <c r="N14"/>
  <c r="N10"/>
  <c r="N27"/>
  <c r="N21"/>
  <c r="N13"/>
  <c r="N31"/>
  <c r="N19"/>
  <c r="N11"/>
  <c r="N32"/>
  <c r="N28"/>
  <c r="N24"/>
  <c r="N20"/>
  <c r="N16"/>
  <c r="P16" s="1"/>
  <c r="N12"/>
  <c r="Q27"/>
  <c r="Q31"/>
  <c r="T31" s="1"/>
  <c r="Q19"/>
  <c r="Q11"/>
  <c r="Q32"/>
  <c r="Q28"/>
  <c r="T28" s="1"/>
  <c r="Q24"/>
  <c r="Q20"/>
  <c r="Q16"/>
  <c r="Q12"/>
  <c r="Q13"/>
  <c r="Q29"/>
  <c r="Q25"/>
  <c r="Q21"/>
  <c r="Q17"/>
  <c r="T17" s="1"/>
  <c r="Q30"/>
  <c r="Q26"/>
  <c r="Q22"/>
  <c r="Q18"/>
  <c r="Q14"/>
  <c r="Q10"/>
  <c r="T10" s="1"/>
  <c r="Q23"/>
  <c r="Q15"/>
  <c r="T15" l="1"/>
  <c r="T20"/>
  <c r="T29"/>
  <c r="T22"/>
  <c r="T13"/>
  <c r="P21"/>
  <c r="P22"/>
  <c r="P18"/>
  <c r="T16"/>
  <c r="U16" s="1"/>
  <c r="P10"/>
  <c r="U10" s="1"/>
  <c r="P29"/>
  <c r="U29" s="1"/>
  <c r="T19"/>
  <c r="P30"/>
  <c r="P11"/>
  <c r="T14"/>
  <c r="T30"/>
  <c r="T32"/>
  <c r="T27"/>
  <c r="P14"/>
  <c r="U14" s="1"/>
  <c r="P32"/>
  <c r="P26"/>
  <c r="P20"/>
  <c r="U20" s="1"/>
  <c r="P13"/>
  <c r="P23"/>
  <c r="P19"/>
  <c r="T26"/>
  <c r="T25"/>
  <c r="T12"/>
  <c r="P31"/>
  <c r="U31" s="1"/>
  <c r="P28"/>
  <c r="U28" s="1"/>
  <c r="P24"/>
  <c r="T23"/>
  <c r="T21"/>
  <c r="T24"/>
  <c r="P15"/>
  <c r="P25"/>
  <c r="P27"/>
  <c r="P12"/>
  <c r="P17"/>
  <c r="U17" s="1"/>
  <c r="T18"/>
  <c r="U18" s="1"/>
  <c r="T11"/>
  <c r="M33"/>
  <c r="J33"/>
  <c r="O9"/>
  <c r="R9"/>
  <c r="R33" s="1"/>
  <c r="N9"/>
  <c r="Q9"/>
  <c r="S9"/>
  <c r="S33" s="1"/>
  <c r="U15" l="1"/>
  <c r="U13"/>
  <c r="U22"/>
  <c r="U19"/>
  <c r="U27"/>
  <c r="U11"/>
  <c r="U21"/>
  <c r="U32"/>
  <c r="U25"/>
  <c r="U26"/>
  <c r="U30"/>
  <c r="U23"/>
  <c r="U24"/>
  <c r="U12"/>
  <c r="O33"/>
  <c r="T9"/>
  <c r="Q33"/>
  <c r="V15" l="1"/>
  <c r="V26"/>
  <c r="V23"/>
  <c r="V18"/>
  <c r="T33"/>
  <c r="V17" l="1"/>
  <c r="V19"/>
  <c r="V28"/>
  <c r="V21"/>
  <c r="V12"/>
  <c r="V14"/>
  <c r="V16"/>
  <c r="V31"/>
  <c r="V20"/>
  <c r="V27"/>
  <c r="V29"/>
  <c r="V10"/>
  <c r="V30"/>
  <c r="V32"/>
  <c r="V24"/>
  <c r="V22"/>
  <c r="V11"/>
  <c r="V25"/>
  <c r="V13"/>
  <c r="P9"/>
  <c r="N33"/>
  <c r="I33" l="1"/>
  <c r="L33"/>
  <c r="K33"/>
  <c r="P33"/>
  <c r="U9"/>
  <c r="U33" l="1"/>
  <c r="V9"/>
  <c r="V33" s="1"/>
</calcChain>
</file>

<file path=xl/sharedStrings.xml><?xml version="1.0" encoding="utf-8"?>
<sst xmlns="http://schemas.openxmlformats.org/spreadsheetml/2006/main" count="74" uniqueCount="74">
  <si>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</si>
  <si>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</si>
  <si>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</si>
  <si>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</si>
  <si>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</si>
  <si>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</si>
  <si>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</si>
  <si>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</si>
  <si>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</si>
  <si>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</si>
  <si>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</si>
  <si>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</si>
  <si>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</si>
  <si>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</si>
  <si>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</si>
  <si>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</si>
  <si>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</si>
  <si>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</si>
  <si>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</si>
  <si>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</si>
  <si>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</si>
  <si>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</si>
  <si>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</si>
  <si>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</si>
  <si>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</si>
  <si>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</si>
  <si>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</si>
  <si>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</si>
  <si>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</si>
  <si>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</si>
  <si>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</si>
  <si>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</si>
  <si>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</si>
  <si>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</si>
  <si>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</si>
  <si>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</si>
  <si>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</si>
  <si>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</si>
  <si>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</si>
  <si>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</si>
  <si>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</si>
  <si>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</si>
  <si>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</si>
  <si>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</si>
  <si>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</si>
  <si>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</si>
  <si>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</si>
  <si>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</si>
  <si>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</si>
  <si>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</si>
  <si>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</si>
  <si>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A1982</t>
  </si>
  <si>
    <t>IANUARIE 2022</t>
  </si>
  <si>
    <t>FEBRUARIE 2022</t>
  </si>
  <si>
    <t>21.02.2022 - A1515 - încetare a.a. pt ecografii</t>
  </si>
  <si>
    <t>MARTIE 2022</t>
  </si>
  <si>
    <t>TOTAL TRIM I 2022</t>
  </si>
  <si>
    <t>APRILIE 2022</t>
  </si>
  <si>
    <t>MAI 2022</t>
  </si>
  <si>
    <t>IUNIE 2022</t>
  </si>
  <si>
    <t>TOTAL TRIM II 2022</t>
  </si>
  <si>
    <t>TOTAL SEM I 2022</t>
  </si>
  <si>
    <t>IULIE 2022</t>
  </si>
  <si>
    <t>AUGUST 2022</t>
  </si>
  <si>
    <t>SEPTEMBRIE 2022</t>
  </si>
  <si>
    <t>TOTAL TRIM III 2022</t>
  </si>
  <si>
    <t>OCTOMBRIE 2022</t>
  </si>
  <si>
    <t>NOIEMBRIE 2022</t>
  </si>
  <si>
    <t>DECEMBRIE 2022</t>
  </si>
  <si>
    <t>TOTAL TRIM IV 2022</t>
  </si>
  <si>
    <t>TOTAL SEM II 2022</t>
  </si>
  <si>
    <t>TOTAL AN 2022</t>
  </si>
  <si>
    <t>30.06.2022 - valori contract ecomf iulie 2022</t>
  </si>
  <si>
    <t>TOTAL ACTE ADITIONALE PENTRU ECOGRAFII  LA CONTRACTELE DE ASISTENTA MEDICALA PRIMARA LA 30.06.2022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</si>
</sst>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43" fontId="2" fillId="2" borderId="0" xfId="8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2" fillId="2" borderId="0" xfId="2" applyFont="1" applyFill="1" applyBorder="1"/>
    <xf numFmtId="0" fontId="7" fillId="2" borderId="0" xfId="2" applyFont="1" applyFill="1" applyBorder="1"/>
    <xf numFmtId="0" fontId="0" fillId="2" borderId="0" xfId="3" applyFont="1" applyFill="1"/>
    <xf numFmtId="0" fontId="5" fillId="2" borderId="1" xfId="0" applyFont="1" applyFill="1" applyBorder="1" applyAlignment="1">
      <alignment horizontal="left"/>
    </xf>
    <xf numFmtId="0" fontId="5" fillId="4" borderId="1" xfId="2" applyFont="1" applyFill="1" applyBorder="1"/>
    <xf numFmtId="0" fontId="5" fillId="4" borderId="1" xfId="7" applyFont="1" applyFill="1" applyBorder="1" applyAlignment="1">
      <alignment horizontal="center"/>
    </xf>
    <xf numFmtId="43" fontId="5" fillId="4" borderId="1" xfId="6" applyFont="1" applyFill="1" applyBorder="1" applyAlignment="1">
      <alignment wrapText="1"/>
    </xf>
    <xf numFmtId="0" fontId="5" fillId="4" borderId="1" xfId="7" applyFont="1" applyFill="1" applyBorder="1" applyAlignment="1">
      <alignment wrapText="1"/>
    </xf>
    <xf numFmtId="0" fontId="2" fillId="0" borderId="0" xfId="2" applyFont="1" applyFill="1"/>
    <xf numFmtId="0" fontId="2" fillId="4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0" fontId="2" fillId="0" borderId="0" xfId="2" applyFill="1"/>
    <xf numFmtId="0" fontId="6" fillId="0" borderId="0" xfId="2" applyFont="1" applyFill="1" applyAlignment="1">
      <alignment vertical="top" wrapText="1"/>
    </xf>
    <xf numFmtId="0" fontId="2" fillId="0" borderId="0" xfId="2" applyFont="1" applyFill="1" applyBorder="1"/>
    <xf numFmtId="0" fontId="7" fillId="0" borderId="0" xfId="2" applyFont="1" applyFill="1" applyBorder="1"/>
    <xf numFmtId="43" fontId="2" fillId="0" borderId="0" xfId="8" applyFont="1" applyFill="1" applyBorder="1"/>
    <xf numFmtId="0" fontId="4" fillId="0" borderId="0" xfId="2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2" applyFont="1" applyFill="1" applyBorder="1" applyAlignment="1">
      <alignment vertical="top" wrapText="1"/>
    </xf>
    <xf numFmtId="43" fontId="2" fillId="2" borderId="0" xfId="2" applyNumberFormat="1" applyFont="1" applyFill="1"/>
    <xf numFmtId="0" fontId="9" fillId="2" borderId="0" xfId="2" applyFont="1" applyFill="1"/>
    <xf numFmtId="43" fontId="9" fillId="2" borderId="0" xfId="1" applyFont="1" applyFill="1"/>
    <xf numFmtId="0" fontId="8" fillId="3" borderId="1" xfId="2" applyFont="1" applyFill="1" applyBorder="1" applyAlignment="1">
      <alignment vertical="top" wrapText="1"/>
    </xf>
    <xf numFmtId="49" fontId="8" fillId="3" borderId="1" xfId="2" applyNumberFormat="1" applyFont="1" applyFill="1" applyBorder="1" applyAlignment="1">
      <alignment vertical="top" wrapText="1"/>
    </xf>
    <xf numFmtId="0" fontId="8" fillId="5" borderId="1" xfId="2" applyFont="1" applyFill="1" applyBorder="1" applyAlignment="1">
      <alignment vertical="top" wrapText="1"/>
    </xf>
    <xf numFmtId="43" fontId="8" fillId="3" borderId="1" xfId="1" applyFont="1" applyFill="1" applyBorder="1" applyAlignment="1">
      <alignment vertical="top" wrapText="1"/>
    </xf>
    <xf numFmtId="0" fontId="8" fillId="6" borderId="1" xfId="2" applyFont="1" applyFill="1" applyBorder="1" applyAlignment="1">
      <alignment vertical="top" wrapText="1"/>
    </xf>
    <xf numFmtId="0" fontId="8" fillId="7" borderId="1" xfId="2" applyFont="1" applyFill="1" applyBorder="1" applyAlignment="1">
      <alignment vertical="top" wrapText="1"/>
    </xf>
    <xf numFmtId="43" fontId="10" fillId="2" borderId="1" xfId="6" applyFont="1" applyFill="1" applyBorder="1" applyAlignment="1">
      <alignment wrapText="1"/>
    </xf>
    <xf numFmtId="43" fontId="10" fillId="2" borderId="1" xfId="1" applyFont="1" applyFill="1" applyBorder="1" applyAlignment="1">
      <alignment wrapText="1"/>
    </xf>
    <xf numFmtId="43" fontId="10" fillId="4" borderId="1" xfId="6" applyFont="1" applyFill="1" applyBorder="1" applyAlignment="1">
      <alignment wrapText="1"/>
    </xf>
    <xf numFmtId="43" fontId="10" fillId="4" borderId="1" xfId="1" applyFont="1" applyFill="1" applyBorder="1" applyAlignment="1">
      <alignment wrapText="1"/>
    </xf>
    <xf numFmtId="43" fontId="8" fillId="2" borderId="1" xfId="2" applyNumberFormat="1" applyFont="1" applyFill="1" applyBorder="1"/>
    <xf numFmtId="43" fontId="8" fillId="2" borderId="1" xfId="1" applyFont="1" applyFill="1" applyBorder="1"/>
    <xf numFmtId="0" fontId="9" fillId="2" borderId="0" xfId="2" applyFont="1" applyFill="1" applyBorder="1"/>
    <xf numFmtId="43" fontId="9" fillId="2" borderId="0" xfId="1" applyFont="1" applyFill="1" applyBorder="1"/>
    <xf numFmtId="0" fontId="11" fillId="2" borderId="0" xfId="2" applyFont="1" applyFill="1" applyBorder="1"/>
    <xf numFmtId="43" fontId="11" fillId="2" borderId="0" xfId="1" applyFont="1" applyFill="1" applyBorder="1"/>
    <xf numFmtId="43" fontId="9" fillId="2" borderId="0" xfId="8" applyFont="1" applyFill="1" applyBorder="1"/>
    <xf numFmtId="0" fontId="12" fillId="2" borderId="0" xfId="2" applyFont="1" applyFill="1"/>
    <xf numFmtId="43" fontId="12" fillId="2" borderId="0" xfId="1" applyFont="1" applyFill="1"/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8"/>
  <sheetViews>
    <sheetView tabSelected="1" workbookViewId="0">
      <pane xSplit="3" ySplit="8" topLeftCell="D9" activePane="bottomRight" state="frozen"/>
      <selection pane="topRight" activeCell="D1" sqref="D1"/>
      <selection pane="bottomLeft" activeCell="A12" sqref="A12"/>
      <selection pane="bottomRight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7" width="15.7109375" style="1" customWidth="1"/>
    <col min="8" max="13" width="15.7109375" style="17" customWidth="1"/>
    <col min="14" max="17" width="15.7109375" style="57" hidden="1" customWidth="1"/>
    <col min="18" max="19" width="15.7109375" style="58" hidden="1" customWidth="1"/>
    <col min="20" max="22" width="15.7109375" style="57" hidden="1" customWidth="1"/>
    <col min="23" max="23" width="19.42578125" style="47" customWidth="1"/>
    <col min="24" max="24" width="19.7109375" style="47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 ht="15.75">
      <c r="A2" s="3" t="s">
        <v>0</v>
      </c>
      <c r="B2" s="1"/>
    </row>
    <row r="3" spans="1:24">
      <c r="B3" s="1"/>
      <c r="C3" s="5"/>
    </row>
    <row r="4" spans="1:24" ht="15">
      <c r="A4" s="6"/>
      <c r="B4" s="7"/>
      <c r="C4" s="8" t="s">
        <v>72</v>
      </c>
    </row>
    <row r="5" spans="1:24" ht="15">
      <c r="A5" s="6"/>
      <c r="B5" s="7"/>
      <c r="C5" s="8"/>
    </row>
    <row r="6" spans="1:24" ht="15">
      <c r="A6" s="6"/>
      <c r="B6" s="7"/>
      <c r="C6" s="8" t="s">
        <v>54</v>
      </c>
    </row>
    <row r="7" spans="1:24" ht="15">
      <c r="A7" s="9"/>
      <c r="B7" s="8"/>
      <c r="C7" s="11"/>
    </row>
    <row r="8" spans="1:24" s="42" customFormat="1" ht="30">
      <c r="A8" s="40" t="s">
        <v>1</v>
      </c>
      <c r="B8" s="41" t="s">
        <v>47</v>
      </c>
      <c r="C8" s="41" t="s">
        <v>48</v>
      </c>
      <c r="D8" s="55" t="s">
        <v>52</v>
      </c>
      <c r="E8" s="55" t="s">
        <v>53</v>
      </c>
      <c r="F8" s="55" t="s">
        <v>55</v>
      </c>
      <c r="G8" s="40" t="s">
        <v>56</v>
      </c>
      <c r="H8" s="55" t="s">
        <v>57</v>
      </c>
      <c r="I8" s="55" t="s">
        <v>58</v>
      </c>
      <c r="J8" s="55" t="s">
        <v>59</v>
      </c>
      <c r="K8" s="55" t="s">
        <v>60</v>
      </c>
      <c r="L8" s="55" t="s">
        <v>61</v>
      </c>
      <c r="M8" s="40" t="s">
        <v>62</v>
      </c>
      <c r="N8" s="60" t="s">
        <v>63</v>
      </c>
      <c r="O8" s="59" t="s">
        <v>64</v>
      </c>
      <c r="P8" s="61" t="s">
        <v>65</v>
      </c>
      <c r="Q8" s="59" t="s">
        <v>66</v>
      </c>
      <c r="R8" s="62" t="s">
        <v>67</v>
      </c>
      <c r="S8" s="62" t="s">
        <v>68</v>
      </c>
      <c r="T8" s="61" t="s">
        <v>69</v>
      </c>
      <c r="U8" s="63" t="s">
        <v>70</v>
      </c>
      <c r="V8" s="64" t="s">
        <v>71</v>
      </c>
      <c r="W8" s="48"/>
      <c r="X8" s="48"/>
    </row>
    <row r="9" spans="1:24" s="17" customFormat="1" ht="14.25">
      <c r="A9" s="13">
        <v>1</v>
      </c>
      <c r="B9" s="14" t="s">
        <v>2</v>
      </c>
      <c r="C9" s="15" t="s">
        <v>3</v>
      </c>
      <c r="D9" s="16">
        <v>2280</v>
      </c>
      <c r="E9" s="16">
        <v>2400</v>
      </c>
      <c r="F9" s="16">
        <v>2580</v>
      </c>
      <c r="G9" s="16">
        <v>7260</v>
      </c>
      <c r="H9" s="16">
        <v>4500</v>
      </c>
      <c r="I9" s="16">
        <v>2400</v>
      </c>
      <c r="J9" s="16">
        <v>7200</v>
      </c>
      <c r="K9" s="16">
        <v>14100</v>
      </c>
      <c r="L9" s="16">
        <v>21360</v>
      </c>
      <c r="M9" s="16">
        <v>2400.6299999999997</v>
      </c>
      <c r="N9" s="65" t="e">
        <f>#REF!</f>
        <v>#REF!</v>
      </c>
      <c r="O9" s="65" t="e">
        <f>#REF!</f>
        <v>#REF!</v>
      </c>
      <c r="P9" s="65" t="e">
        <f>M9+N9+O9</f>
        <v>#REF!</v>
      </c>
      <c r="Q9" s="65" t="e">
        <f>#REF!</f>
        <v>#REF!</v>
      </c>
      <c r="R9" s="66" t="e">
        <f>#REF!</f>
        <v>#REF!</v>
      </c>
      <c r="S9" s="66" t="e">
        <f>#REF!</f>
        <v>#REF!</v>
      </c>
      <c r="T9" s="65" t="e">
        <f>Q9+R9+S9</f>
        <v>#REF!</v>
      </c>
      <c r="U9" s="65" t="e">
        <f>P9+T9</f>
        <v>#REF!</v>
      </c>
      <c r="V9" s="65" t="e">
        <f>L9+U9</f>
        <v>#REF!</v>
      </c>
      <c r="W9" s="36"/>
      <c r="X9" s="36"/>
    </row>
    <row r="10" spans="1:24" s="17" customFormat="1" ht="14.25">
      <c r="A10" s="18">
        <v>2</v>
      </c>
      <c r="B10" s="19" t="s">
        <v>4</v>
      </c>
      <c r="C10" s="20" t="s">
        <v>5</v>
      </c>
      <c r="D10" s="16">
        <v>2580</v>
      </c>
      <c r="E10" s="16">
        <v>3600</v>
      </c>
      <c r="F10" s="16">
        <v>2880</v>
      </c>
      <c r="G10" s="16">
        <v>9060</v>
      </c>
      <c r="H10" s="16">
        <v>3420</v>
      </c>
      <c r="I10" s="16">
        <v>2880</v>
      </c>
      <c r="J10" s="16">
        <v>2997.67</v>
      </c>
      <c r="K10" s="16">
        <v>9297.67</v>
      </c>
      <c r="L10" s="16">
        <v>18357.669999999998</v>
      </c>
      <c r="M10" s="16">
        <v>2992.03</v>
      </c>
      <c r="N10" s="65" t="e">
        <f>#REF!</f>
        <v>#REF!</v>
      </c>
      <c r="O10" s="65" t="e">
        <f>#REF!</f>
        <v>#REF!</v>
      </c>
      <c r="P10" s="65" t="e">
        <f t="shared" ref="P10:P32" si="0">M10+N10+O10</f>
        <v>#REF!</v>
      </c>
      <c r="Q10" s="65" t="e">
        <f>#REF!</f>
        <v>#REF!</v>
      </c>
      <c r="R10" s="66" t="e">
        <f>#REF!</f>
        <v>#REF!</v>
      </c>
      <c r="S10" s="66" t="e">
        <f>#REF!</f>
        <v>#REF!</v>
      </c>
      <c r="T10" s="65" t="e">
        <f t="shared" ref="T10:T32" si="1">Q10+R10+S10</f>
        <v>#REF!</v>
      </c>
      <c r="U10" s="65" t="e">
        <f t="shared" ref="U10:U32" si="2">P10+T10</f>
        <v>#REF!</v>
      </c>
      <c r="V10" s="65" t="e">
        <f t="shared" ref="V10:V32" si="3">L10+U10</f>
        <v>#REF!</v>
      </c>
      <c r="W10" s="36"/>
      <c r="X10" s="36"/>
    </row>
    <row r="11" spans="1:24" s="17" customFormat="1" ht="14.25">
      <c r="A11" s="13">
        <v>3</v>
      </c>
      <c r="B11" s="21" t="s">
        <v>6</v>
      </c>
      <c r="C11" s="20" t="s">
        <v>7</v>
      </c>
      <c r="D11" s="16">
        <v>2520</v>
      </c>
      <c r="E11" s="16">
        <v>4680</v>
      </c>
      <c r="F11" s="16">
        <v>2880</v>
      </c>
      <c r="G11" s="16">
        <v>10080</v>
      </c>
      <c r="H11" s="16">
        <v>4920</v>
      </c>
      <c r="I11" s="16">
        <v>2940</v>
      </c>
      <c r="J11" s="16">
        <v>7200</v>
      </c>
      <c r="K11" s="16">
        <v>15060</v>
      </c>
      <c r="L11" s="16">
        <v>25140</v>
      </c>
      <c r="M11" s="16">
        <v>2981.8</v>
      </c>
      <c r="N11" s="65" t="e">
        <f>#REF!</f>
        <v>#REF!</v>
      </c>
      <c r="O11" s="65" t="e">
        <f>#REF!</f>
        <v>#REF!</v>
      </c>
      <c r="P11" s="65" t="e">
        <f t="shared" si="0"/>
        <v>#REF!</v>
      </c>
      <c r="Q11" s="65" t="e">
        <f>#REF!</f>
        <v>#REF!</v>
      </c>
      <c r="R11" s="66" t="e">
        <f>#REF!</f>
        <v>#REF!</v>
      </c>
      <c r="S11" s="66" t="e">
        <f>#REF!</f>
        <v>#REF!</v>
      </c>
      <c r="T11" s="65" t="e">
        <f t="shared" si="1"/>
        <v>#REF!</v>
      </c>
      <c r="U11" s="65" t="e">
        <f t="shared" si="2"/>
        <v>#REF!</v>
      </c>
      <c r="V11" s="65" t="e">
        <f t="shared" si="3"/>
        <v>#REF!</v>
      </c>
      <c r="W11" s="36"/>
      <c r="X11" s="36"/>
    </row>
    <row r="12" spans="1:24" s="17" customFormat="1" ht="14.25">
      <c r="A12" s="18">
        <v>4</v>
      </c>
      <c r="B12" s="21" t="s">
        <v>8</v>
      </c>
      <c r="C12" s="20" t="s">
        <v>9</v>
      </c>
      <c r="D12" s="16">
        <v>2280</v>
      </c>
      <c r="E12" s="16">
        <v>6540</v>
      </c>
      <c r="F12" s="16">
        <v>8280</v>
      </c>
      <c r="G12" s="16">
        <v>17100</v>
      </c>
      <c r="H12" s="16">
        <v>6840</v>
      </c>
      <c r="I12" s="16">
        <v>7920</v>
      </c>
      <c r="J12" s="16">
        <v>7200</v>
      </c>
      <c r="K12" s="16">
        <v>21960</v>
      </c>
      <c r="L12" s="16">
        <v>39060</v>
      </c>
      <c r="M12" s="16">
        <v>2652.84</v>
      </c>
      <c r="N12" s="65" t="e">
        <f>#REF!</f>
        <v>#REF!</v>
      </c>
      <c r="O12" s="65" t="e">
        <f>#REF!</f>
        <v>#REF!</v>
      </c>
      <c r="P12" s="65" t="e">
        <f t="shared" si="0"/>
        <v>#REF!</v>
      </c>
      <c r="Q12" s="65" t="e">
        <f>#REF!</f>
        <v>#REF!</v>
      </c>
      <c r="R12" s="66" t="e">
        <f>#REF!</f>
        <v>#REF!</v>
      </c>
      <c r="S12" s="66" t="e">
        <f>#REF!</f>
        <v>#REF!</v>
      </c>
      <c r="T12" s="65" t="e">
        <f t="shared" si="1"/>
        <v>#REF!</v>
      </c>
      <c r="U12" s="65" t="e">
        <f t="shared" si="2"/>
        <v>#REF!</v>
      </c>
      <c r="V12" s="65" t="e">
        <f t="shared" si="3"/>
        <v>#REF!</v>
      </c>
      <c r="W12" s="36"/>
      <c r="X12" s="36"/>
    </row>
    <row r="13" spans="1:24" s="36" customFormat="1" ht="14.25">
      <c r="A13" s="43">
        <v>5</v>
      </c>
      <c r="B13" s="44" t="s">
        <v>10</v>
      </c>
      <c r="C13" s="45" t="s">
        <v>11</v>
      </c>
      <c r="D13" s="39">
        <v>1440</v>
      </c>
      <c r="E13" s="16">
        <v>1440</v>
      </c>
      <c r="F13" s="39">
        <v>2700</v>
      </c>
      <c r="G13" s="16">
        <v>5580</v>
      </c>
      <c r="H13" s="16">
        <v>1560</v>
      </c>
      <c r="I13" s="16">
        <v>1560</v>
      </c>
      <c r="J13" s="16">
        <v>5853.99</v>
      </c>
      <c r="K13" s="16">
        <v>8973.99</v>
      </c>
      <c r="L13" s="16">
        <v>14553.99</v>
      </c>
      <c r="M13" s="16">
        <v>5842.98</v>
      </c>
      <c r="N13" s="65" t="e">
        <f>#REF!</f>
        <v>#REF!</v>
      </c>
      <c r="O13" s="65" t="e">
        <f>#REF!</f>
        <v>#REF!</v>
      </c>
      <c r="P13" s="65" t="e">
        <f t="shared" si="0"/>
        <v>#REF!</v>
      </c>
      <c r="Q13" s="65" t="e">
        <f>#REF!</f>
        <v>#REF!</v>
      </c>
      <c r="R13" s="66" t="e">
        <f>#REF!</f>
        <v>#REF!</v>
      </c>
      <c r="S13" s="66" t="e">
        <f>#REF!</f>
        <v>#REF!</v>
      </c>
      <c r="T13" s="65" t="e">
        <f t="shared" si="1"/>
        <v>#REF!</v>
      </c>
      <c r="U13" s="65" t="e">
        <f t="shared" si="2"/>
        <v>#REF!</v>
      </c>
      <c r="V13" s="65" t="e">
        <f t="shared" si="3"/>
        <v>#REF!</v>
      </c>
    </row>
    <row r="14" spans="1:24" s="17" customFormat="1" ht="14.25">
      <c r="A14" s="18">
        <v>6</v>
      </c>
      <c r="B14" s="24" t="s">
        <v>12</v>
      </c>
      <c r="C14" s="20" t="s">
        <v>13</v>
      </c>
      <c r="D14" s="16">
        <v>2040</v>
      </c>
      <c r="E14" s="16">
        <v>1020</v>
      </c>
      <c r="F14" s="16">
        <v>540</v>
      </c>
      <c r="G14" s="16">
        <v>3600</v>
      </c>
      <c r="H14" s="16">
        <v>240</v>
      </c>
      <c r="I14" s="16">
        <v>420</v>
      </c>
      <c r="J14" s="16">
        <v>3415.86</v>
      </c>
      <c r="K14" s="16">
        <v>4075.86</v>
      </c>
      <c r="L14" s="16">
        <v>7675.8600000000006</v>
      </c>
      <c r="M14" s="16">
        <v>3409.44</v>
      </c>
      <c r="N14" s="65" t="e">
        <f>#REF!</f>
        <v>#REF!</v>
      </c>
      <c r="O14" s="65" t="e">
        <f>#REF!</f>
        <v>#REF!</v>
      </c>
      <c r="P14" s="65" t="e">
        <f t="shared" si="0"/>
        <v>#REF!</v>
      </c>
      <c r="Q14" s="65" t="e">
        <f>#REF!</f>
        <v>#REF!</v>
      </c>
      <c r="R14" s="66" t="e">
        <f>#REF!</f>
        <v>#REF!</v>
      </c>
      <c r="S14" s="66" t="e">
        <f>#REF!</f>
        <v>#REF!</v>
      </c>
      <c r="T14" s="65" t="e">
        <f t="shared" si="1"/>
        <v>#REF!</v>
      </c>
      <c r="U14" s="65" t="e">
        <f t="shared" si="2"/>
        <v>#REF!</v>
      </c>
      <c r="V14" s="65" t="e">
        <f t="shared" si="3"/>
        <v>#REF!</v>
      </c>
      <c r="W14" s="36"/>
      <c r="X14" s="36"/>
    </row>
    <row r="15" spans="1:24" s="17" customFormat="1" ht="14.25">
      <c r="A15" s="13">
        <v>7</v>
      </c>
      <c r="B15" s="24" t="s">
        <v>14</v>
      </c>
      <c r="C15" s="31" t="s">
        <v>15</v>
      </c>
      <c r="D15" s="16">
        <v>2460</v>
      </c>
      <c r="E15" s="16">
        <v>3000</v>
      </c>
      <c r="F15" s="16">
        <v>3480</v>
      </c>
      <c r="G15" s="16">
        <v>8940</v>
      </c>
      <c r="H15" s="16">
        <v>4860</v>
      </c>
      <c r="I15" s="16">
        <v>3420</v>
      </c>
      <c r="J15" s="16">
        <v>3593.83</v>
      </c>
      <c r="K15" s="16">
        <v>11873.83</v>
      </c>
      <c r="L15" s="16">
        <v>20813.830000000002</v>
      </c>
      <c r="M15" s="16">
        <v>3587.08</v>
      </c>
      <c r="N15" s="65" t="e">
        <f>#REF!</f>
        <v>#REF!</v>
      </c>
      <c r="O15" s="65" t="e">
        <f>#REF!</f>
        <v>#REF!</v>
      </c>
      <c r="P15" s="65" t="e">
        <f t="shared" si="0"/>
        <v>#REF!</v>
      </c>
      <c r="Q15" s="65" t="e">
        <f>#REF!</f>
        <v>#REF!</v>
      </c>
      <c r="R15" s="66" t="e">
        <f>#REF!</f>
        <v>#REF!</v>
      </c>
      <c r="S15" s="66" t="e">
        <f>#REF!</f>
        <v>#REF!</v>
      </c>
      <c r="T15" s="65" t="e">
        <f t="shared" si="1"/>
        <v>#REF!</v>
      </c>
      <c r="U15" s="65" t="e">
        <f t="shared" si="2"/>
        <v>#REF!</v>
      </c>
      <c r="V15" s="65" t="e">
        <f t="shared" si="3"/>
        <v>#REF!</v>
      </c>
      <c r="W15" s="36"/>
      <c r="X15" s="36"/>
    </row>
    <row r="16" spans="1:24" s="17" customFormat="1" ht="14.25">
      <c r="A16" s="18">
        <v>8</v>
      </c>
      <c r="B16" s="24" t="s">
        <v>16</v>
      </c>
      <c r="C16" s="20" t="s">
        <v>17</v>
      </c>
      <c r="D16" s="16">
        <v>3960</v>
      </c>
      <c r="E16" s="16">
        <v>7200</v>
      </c>
      <c r="F16" s="16">
        <v>6360</v>
      </c>
      <c r="G16" s="16">
        <v>17520</v>
      </c>
      <c r="H16" s="16">
        <v>4500</v>
      </c>
      <c r="I16" s="16">
        <v>7200</v>
      </c>
      <c r="J16" s="16">
        <v>4655.8</v>
      </c>
      <c r="K16" s="16">
        <v>16355.8</v>
      </c>
      <c r="L16" s="16">
        <v>33875.800000000003</v>
      </c>
      <c r="M16" s="16">
        <v>4647.04</v>
      </c>
      <c r="N16" s="65" t="e">
        <f>#REF!</f>
        <v>#REF!</v>
      </c>
      <c r="O16" s="65" t="e">
        <f>#REF!</f>
        <v>#REF!</v>
      </c>
      <c r="P16" s="65" t="e">
        <f t="shared" si="0"/>
        <v>#REF!</v>
      </c>
      <c r="Q16" s="65" t="e">
        <f>#REF!</f>
        <v>#REF!</v>
      </c>
      <c r="R16" s="66" t="e">
        <f>#REF!</f>
        <v>#REF!</v>
      </c>
      <c r="S16" s="66" t="e">
        <f>#REF!</f>
        <v>#REF!</v>
      </c>
      <c r="T16" s="65" t="e">
        <f t="shared" si="1"/>
        <v>#REF!</v>
      </c>
      <c r="U16" s="65" t="e">
        <f t="shared" si="2"/>
        <v>#REF!</v>
      </c>
      <c r="V16" s="65" t="e">
        <f t="shared" si="3"/>
        <v>#REF!</v>
      </c>
      <c r="W16" s="36"/>
      <c r="X16" s="36"/>
    </row>
    <row r="17" spans="1:24" s="17" customFormat="1" ht="14.25">
      <c r="A17" s="13">
        <v>9</v>
      </c>
      <c r="B17" s="24" t="s">
        <v>18</v>
      </c>
      <c r="C17" s="20" t="s">
        <v>19</v>
      </c>
      <c r="D17" s="16">
        <v>2520</v>
      </c>
      <c r="E17" s="16">
        <v>4380</v>
      </c>
      <c r="F17" s="16">
        <v>2820</v>
      </c>
      <c r="G17" s="16">
        <v>9720</v>
      </c>
      <c r="H17" s="16">
        <v>2880</v>
      </c>
      <c r="I17" s="16">
        <v>3600</v>
      </c>
      <c r="J17" s="16">
        <v>2987.41</v>
      </c>
      <c r="K17" s="16">
        <v>9467.41</v>
      </c>
      <c r="L17" s="16">
        <v>19187.41</v>
      </c>
      <c r="M17" s="16">
        <v>2981.8</v>
      </c>
      <c r="N17" s="65" t="e">
        <f>#REF!</f>
        <v>#REF!</v>
      </c>
      <c r="O17" s="65" t="e">
        <f>#REF!</f>
        <v>#REF!</v>
      </c>
      <c r="P17" s="65" t="e">
        <f t="shared" si="0"/>
        <v>#REF!</v>
      </c>
      <c r="Q17" s="65" t="e">
        <f>#REF!</f>
        <v>#REF!</v>
      </c>
      <c r="R17" s="66" t="e">
        <f>#REF!</f>
        <v>#REF!</v>
      </c>
      <c r="S17" s="66" t="e">
        <f>#REF!</f>
        <v>#REF!</v>
      </c>
      <c r="T17" s="65" t="e">
        <f t="shared" si="1"/>
        <v>#REF!</v>
      </c>
      <c r="U17" s="65" t="e">
        <f t="shared" si="2"/>
        <v>#REF!</v>
      </c>
      <c r="V17" s="65" t="e">
        <f t="shared" si="3"/>
        <v>#REF!</v>
      </c>
      <c r="W17" s="36"/>
      <c r="X17" s="36"/>
    </row>
    <row r="18" spans="1:24" s="17" customFormat="1" ht="28.5">
      <c r="A18" s="18">
        <v>10</v>
      </c>
      <c r="B18" s="24" t="s">
        <v>20</v>
      </c>
      <c r="C18" s="25" t="s">
        <v>21</v>
      </c>
      <c r="D18" s="16">
        <v>2880</v>
      </c>
      <c r="E18" s="16">
        <v>3180</v>
      </c>
      <c r="F18" s="16">
        <v>4140</v>
      </c>
      <c r="G18" s="16">
        <v>10200</v>
      </c>
      <c r="H18" s="16">
        <v>3360</v>
      </c>
      <c r="I18" s="16">
        <v>3300</v>
      </c>
      <c r="J18" s="16">
        <v>3415.86</v>
      </c>
      <c r="K18" s="16">
        <v>10075.86</v>
      </c>
      <c r="L18" s="16">
        <v>20275.86</v>
      </c>
      <c r="M18" s="16">
        <v>3409.44</v>
      </c>
      <c r="N18" s="65" t="e">
        <f>#REF!</f>
        <v>#REF!</v>
      </c>
      <c r="O18" s="65" t="e">
        <f>#REF!</f>
        <v>#REF!</v>
      </c>
      <c r="P18" s="65" t="e">
        <f t="shared" si="0"/>
        <v>#REF!</v>
      </c>
      <c r="Q18" s="65" t="e">
        <f>#REF!</f>
        <v>#REF!</v>
      </c>
      <c r="R18" s="66" t="e">
        <f>#REF!</f>
        <v>#REF!</v>
      </c>
      <c r="S18" s="66" t="e">
        <f>#REF!</f>
        <v>#REF!</v>
      </c>
      <c r="T18" s="65" t="e">
        <f t="shared" si="1"/>
        <v>#REF!</v>
      </c>
      <c r="U18" s="65" t="e">
        <f t="shared" si="2"/>
        <v>#REF!</v>
      </c>
      <c r="V18" s="65" t="e">
        <f t="shared" si="3"/>
        <v>#REF!</v>
      </c>
      <c r="W18" s="36"/>
      <c r="X18" s="36"/>
    </row>
    <row r="19" spans="1:24" s="17" customFormat="1" ht="14.25">
      <c r="A19" s="13">
        <v>11</v>
      </c>
      <c r="B19" s="22" t="s">
        <v>22</v>
      </c>
      <c r="C19" s="23" t="s">
        <v>23</v>
      </c>
      <c r="D19" s="16">
        <v>960</v>
      </c>
      <c r="E19" s="16">
        <v>660</v>
      </c>
      <c r="F19" s="16">
        <v>1260</v>
      </c>
      <c r="G19" s="16">
        <v>2880</v>
      </c>
      <c r="H19" s="16">
        <v>720</v>
      </c>
      <c r="I19" s="16">
        <v>1260</v>
      </c>
      <c r="J19" s="16">
        <v>2914.18</v>
      </c>
      <c r="K19" s="16">
        <v>4894.18</v>
      </c>
      <c r="L19" s="16">
        <v>7774.18</v>
      </c>
      <c r="M19" s="16">
        <v>2908.7</v>
      </c>
      <c r="N19" s="65" t="e">
        <f>#REF!</f>
        <v>#REF!</v>
      </c>
      <c r="O19" s="65" t="e">
        <f>#REF!</f>
        <v>#REF!</v>
      </c>
      <c r="P19" s="65" t="e">
        <f t="shared" si="0"/>
        <v>#REF!</v>
      </c>
      <c r="Q19" s="65" t="e">
        <f>#REF!</f>
        <v>#REF!</v>
      </c>
      <c r="R19" s="66" t="e">
        <f>#REF!</f>
        <v>#REF!</v>
      </c>
      <c r="S19" s="66" t="e">
        <f>#REF!</f>
        <v>#REF!</v>
      </c>
      <c r="T19" s="65" t="e">
        <f t="shared" si="1"/>
        <v>#REF!</v>
      </c>
      <c r="U19" s="65" t="e">
        <f t="shared" si="2"/>
        <v>#REF!</v>
      </c>
      <c r="V19" s="65" t="e">
        <f t="shared" si="3"/>
        <v>#REF!</v>
      </c>
      <c r="W19" s="36"/>
      <c r="X19" s="36"/>
    </row>
    <row r="20" spans="1:24" s="17" customFormat="1" ht="14.25">
      <c r="A20" s="18">
        <v>12</v>
      </c>
      <c r="B20" s="21" t="s">
        <v>24</v>
      </c>
      <c r="C20" s="20" t="s">
        <v>25</v>
      </c>
      <c r="D20" s="16">
        <v>7320</v>
      </c>
      <c r="E20" s="16">
        <v>3960</v>
      </c>
      <c r="F20" s="16">
        <v>3660</v>
      </c>
      <c r="G20" s="16">
        <v>14940</v>
      </c>
      <c r="H20" s="16">
        <v>2160</v>
      </c>
      <c r="I20" s="16">
        <v>6240</v>
      </c>
      <c r="J20" s="16">
        <v>8635.6</v>
      </c>
      <c r="K20" s="16">
        <v>17035.599999999999</v>
      </c>
      <c r="L20" s="16">
        <v>31975.599999999999</v>
      </c>
      <c r="M20" s="16">
        <v>8619.36</v>
      </c>
      <c r="N20" s="65" t="e">
        <f>#REF!</f>
        <v>#REF!</v>
      </c>
      <c r="O20" s="65" t="e">
        <f>#REF!</f>
        <v>#REF!</v>
      </c>
      <c r="P20" s="65" t="e">
        <f t="shared" si="0"/>
        <v>#REF!</v>
      </c>
      <c r="Q20" s="65" t="e">
        <f>#REF!</f>
        <v>#REF!</v>
      </c>
      <c r="R20" s="66" t="e">
        <f>#REF!</f>
        <v>#REF!</v>
      </c>
      <c r="S20" s="66" t="e">
        <f>#REF!</f>
        <v>#REF!</v>
      </c>
      <c r="T20" s="65" t="e">
        <f t="shared" si="1"/>
        <v>#REF!</v>
      </c>
      <c r="U20" s="65" t="e">
        <f t="shared" si="2"/>
        <v>#REF!</v>
      </c>
      <c r="V20" s="65" t="e">
        <f t="shared" si="3"/>
        <v>#REF!</v>
      </c>
      <c r="W20" s="36"/>
      <c r="X20" s="36"/>
    </row>
    <row r="21" spans="1:24" s="17" customFormat="1" ht="14.25">
      <c r="A21" s="13">
        <v>13</v>
      </c>
      <c r="B21" s="21" t="s">
        <v>26</v>
      </c>
      <c r="C21" s="23" t="s">
        <v>27</v>
      </c>
      <c r="D21" s="16">
        <v>1380</v>
      </c>
      <c r="E21" s="16">
        <v>960</v>
      </c>
      <c r="F21" s="16">
        <v>1440</v>
      </c>
      <c r="G21" s="16">
        <v>3780</v>
      </c>
      <c r="H21" s="16">
        <v>1200</v>
      </c>
      <c r="I21" s="16">
        <v>1500</v>
      </c>
      <c r="J21" s="16">
        <v>1894.69</v>
      </c>
      <c r="K21" s="16">
        <v>4594.6900000000005</v>
      </c>
      <c r="L21" s="16">
        <v>8374.69</v>
      </c>
      <c r="M21" s="16">
        <v>1891.13</v>
      </c>
      <c r="N21" s="65" t="e">
        <f>#REF!</f>
        <v>#REF!</v>
      </c>
      <c r="O21" s="65" t="e">
        <f>#REF!</f>
        <v>#REF!</v>
      </c>
      <c r="P21" s="65" t="e">
        <f t="shared" si="0"/>
        <v>#REF!</v>
      </c>
      <c r="Q21" s="65" t="e">
        <f>#REF!</f>
        <v>#REF!</v>
      </c>
      <c r="R21" s="66" t="e">
        <f>#REF!</f>
        <v>#REF!</v>
      </c>
      <c r="S21" s="66" t="e">
        <f>#REF!</f>
        <v>#REF!</v>
      </c>
      <c r="T21" s="65" t="e">
        <f t="shared" si="1"/>
        <v>#REF!</v>
      </c>
      <c r="U21" s="65" t="e">
        <f t="shared" si="2"/>
        <v>#REF!</v>
      </c>
      <c r="V21" s="65" t="e">
        <f t="shared" si="3"/>
        <v>#REF!</v>
      </c>
      <c r="W21" s="36"/>
      <c r="X21" s="36"/>
    </row>
    <row r="22" spans="1:24" s="17" customFormat="1" ht="28.5">
      <c r="A22" s="18">
        <v>14</v>
      </c>
      <c r="B22" s="21" t="s">
        <v>28</v>
      </c>
      <c r="C22" s="20" t="s">
        <v>29</v>
      </c>
      <c r="D22" s="16">
        <v>4920</v>
      </c>
      <c r="E22" s="16">
        <v>1800</v>
      </c>
      <c r="F22" s="16">
        <v>1980</v>
      </c>
      <c r="G22" s="16">
        <v>8700</v>
      </c>
      <c r="H22" s="16">
        <v>1320</v>
      </c>
      <c r="I22" s="16">
        <v>1740</v>
      </c>
      <c r="J22" s="16">
        <v>8845.06</v>
      </c>
      <c r="K22" s="16">
        <v>11905.06</v>
      </c>
      <c r="L22" s="16">
        <v>20605.059999999998</v>
      </c>
      <c r="M22" s="16">
        <v>8985.6</v>
      </c>
      <c r="N22" s="65" t="e">
        <f>#REF!</f>
        <v>#REF!</v>
      </c>
      <c r="O22" s="65" t="e">
        <f>#REF!</f>
        <v>#REF!</v>
      </c>
      <c r="P22" s="65" t="e">
        <f t="shared" si="0"/>
        <v>#REF!</v>
      </c>
      <c r="Q22" s="65" t="e">
        <f>#REF!</f>
        <v>#REF!</v>
      </c>
      <c r="R22" s="66" t="e">
        <f>#REF!</f>
        <v>#REF!</v>
      </c>
      <c r="S22" s="66" t="e">
        <f>#REF!</f>
        <v>#REF!</v>
      </c>
      <c r="T22" s="65" t="e">
        <f t="shared" si="1"/>
        <v>#REF!</v>
      </c>
      <c r="U22" s="65" t="e">
        <f t="shared" si="2"/>
        <v>#REF!</v>
      </c>
      <c r="V22" s="65" t="e">
        <f t="shared" si="3"/>
        <v>#REF!</v>
      </c>
      <c r="W22" s="36"/>
      <c r="X22" s="36"/>
    </row>
    <row r="23" spans="1:24" s="17" customFormat="1" ht="14.25">
      <c r="A23" s="13">
        <v>15</v>
      </c>
      <c r="B23" s="21" t="s">
        <v>30</v>
      </c>
      <c r="C23" s="20" t="s">
        <v>31</v>
      </c>
      <c r="D23" s="16">
        <v>360</v>
      </c>
      <c r="E23" s="16">
        <v>660</v>
      </c>
      <c r="F23" s="16">
        <v>780</v>
      </c>
      <c r="G23" s="16">
        <v>1800</v>
      </c>
      <c r="H23" s="16">
        <v>840</v>
      </c>
      <c r="I23" s="16">
        <v>1260</v>
      </c>
      <c r="J23" s="16">
        <v>2683.47</v>
      </c>
      <c r="K23" s="16">
        <v>4783.4699999999993</v>
      </c>
      <c r="L23" s="16">
        <v>6583.4699999999993</v>
      </c>
      <c r="M23" s="16">
        <v>2678.43</v>
      </c>
      <c r="N23" s="65" t="e">
        <f>#REF!</f>
        <v>#REF!</v>
      </c>
      <c r="O23" s="65" t="e">
        <f>#REF!</f>
        <v>#REF!</v>
      </c>
      <c r="P23" s="65" t="e">
        <f t="shared" si="0"/>
        <v>#REF!</v>
      </c>
      <c r="Q23" s="65" t="e">
        <f>#REF!</f>
        <v>#REF!</v>
      </c>
      <c r="R23" s="66" t="e">
        <f>#REF!</f>
        <v>#REF!</v>
      </c>
      <c r="S23" s="66" t="e">
        <f>#REF!</f>
        <v>#REF!</v>
      </c>
      <c r="T23" s="65" t="e">
        <f t="shared" si="1"/>
        <v>#REF!</v>
      </c>
      <c r="U23" s="65" t="e">
        <f t="shared" si="2"/>
        <v>#REF!</v>
      </c>
      <c r="V23" s="65" t="e">
        <f t="shared" si="3"/>
        <v>#REF!</v>
      </c>
      <c r="W23" s="36"/>
      <c r="X23" s="36"/>
    </row>
    <row r="24" spans="1:24" s="17" customFormat="1" ht="14.25">
      <c r="A24" s="18">
        <v>16</v>
      </c>
      <c r="B24" s="21" t="s">
        <v>32</v>
      </c>
      <c r="C24" s="23" t="s">
        <v>33</v>
      </c>
      <c r="D24" s="16">
        <v>2880</v>
      </c>
      <c r="E24" s="16">
        <v>5580</v>
      </c>
      <c r="F24" s="16">
        <v>3240</v>
      </c>
      <c r="G24" s="16">
        <v>11700</v>
      </c>
      <c r="H24" s="16">
        <v>5340</v>
      </c>
      <c r="I24" s="16">
        <v>3360</v>
      </c>
      <c r="J24" s="16">
        <v>10800</v>
      </c>
      <c r="K24" s="16">
        <v>19500</v>
      </c>
      <c r="L24" s="16">
        <v>31200</v>
      </c>
      <c r="M24" s="16">
        <v>3357.54</v>
      </c>
      <c r="N24" s="65" t="e">
        <f>#REF!</f>
        <v>#REF!</v>
      </c>
      <c r="O24" s="65" t="e">
        <f>#REF!</f>
        <v>#REF!</v>
      </c>
      <c r="P24" s="65" t="e">
        <f t="shared" si="0"/>
        <v>#REF!</v>
      </c>
      <c r="Q24" s="65" t="e">
        <f>#REF!</f>
        <v>#REF!</v>
      </c>
      <c r="R24" s="66" t="e">
        <f>#REF!</f>
        <v>#REF!</v>
      </c>
      <c r="S24" s="66" t="e">
        <f>#REF!</f>
        <v>#REF!</v>
      </c>
      <c r="T24" s="65" t="e">
        <f t="shared" si="1"/>
        <v>#REF!</v>
      </c>
      <c r="U24" s="65" t="e">
        <f t="shared" si="2"/>
        <v>#REF!</v>
      </c>
      <c r="V24" s="65" t="e">
        <f t="shared" si="3"/>
        <v>#REF!</v>
      </c>
      <c r="W24" s="36"/>
      <c r="X24" s="36"/>
    </row>
    <row r="25" spans="1:24" s="17" customFormat="1" ht="18.75" customHeight="1">
      <c r="A25" s="13">
        <v>17</v>
      </c>
      <c r="B25" s="21" t="s">
        <v>34</v>
      </c>
      <c r="C25" s="20" t="s">
        <v>35</v>
      </c>
      <c r="D25" s="16">
        <v>2520</v>
      </c>
      <c r="E25" s="16">
        <v>3480</v>
      </c>
      <c r="F25" s="16">
        <v>5040</v>
      </c>
      <c r="G25" s="16">
        <v>11040</v>
      </c>
      <c r="H25" s="16">
        <v>3600</v>
      </c>
      <c r="I25" s="16">
        <v>2220</v>
      </c>
      <c r="J25" s="16">
        <v>3730.06</v>
      </c>
      <c r="K25" s="16">
        <v>9550.06</v>
      </c>
      <c r="L25" s="16">
        <v>20590.059999999998</v>
      </c>
      <c r="M25" s="16">
        <v>3723.04</v>
      </c>
      <c r="N25" s="65" t="e">
        <f>#REF!</f>
        <v>#REF!</v>
      </c>
      <c r="O25" s="65" t="e">
        <f>#REF!</f>
        <v>#REF!</v>
      </c>
      <c r="P25" s="65" t="e">
        <f t="shared" si="0"/>
        <v>#REF!</v>
      </c>
      <c r="Q25" s="65" t="e">
        <f>#REF!</f>
        <v>#REF!</v>
      </c>
      <c r="R25" s="66" t="e">
        <f>#REF!</f>
        <v>#REF!</v>
      </c>
      <c r="S25" s="66" t="e">
        <f>#REF!</f>
        <v>#REF!</v>
      </c>
      <c r="T25" s="65" t="e">
        <f t="shared" si="1"/>
        <v>#REF!</v>
      </c>
      <c r="U25" s="65" t="e">
        <f t="shared" si="2"/>
        <v>#REF!</v>
      </c>
      <c r="V25" s="65" t="e">
        <f t="shared" si="3"/>
        <v>#REF!</v>
      </c>
      <c r="W25" s="36"/>
      <c r="X25" s="36"/>
    </row>
    <row r="26" spans="1:24" s="36" customFormat="1" ht="14.25">
      <c r="A26" s="38">
        <v>18</v>
      </c>
      <c r="B26" s="46" t="s">
        <v>36</v>
      </c>
      <c r="C26" s="45" t="s">
        <v>37</v>
      </c>
      <c r="D26" s="39">
        <v>720</v>
      </c>
      <c r="E26" s="16">
        <v>1140</v>
      </c>
      <c r="F26" s="39">
        <v>1080</v>
      </c>
      <c r="G26" s="16">
        <v>2940</v>
      </c>
      <c r="H26" s="16">
        <v>840</v>
      </c>
      <c r="I26" s="16">
        <v>1260</v>
      </c>
      <c r="J26" s="16">
        <v>2780.88</v>
      </c>
      <c r="K26" s="16">
        <v>4880.88</v>
      </c>
      <c r="L26" s="16">
        <v>7820.88</v>
      </c>
      <c r="M26" s="16">
        <v>2775.65</v>
      </c>
      <c r="N26" s="65" t="e">
        <f>#REF!</f>
        <v>#REF!</v>
      </c>
      <c r="O26" s="65" t="e">
        <f>#REF!</f>
        <v>#REF!</v>
      </c>
      <c r="P26" s="65" t="e">
        <f t="shared" si="0"/>
        <v>#REF!</v>
      </c>
      <c r="Q26" s="65" t="e">
        <f>#REF!</f>
        <v>#REF!</v>
      </c>
      <c r="R26" s="66" t="e">
        <f>#REF!</f>
        <v>#REF!</v>
      </c>
      <c r="S26" s="66" t="e">
        <f>#REF!</f>
        <v>#REF!</v>
      </c>
      <c r="T26" s="65" t="e">
        <f t="shared" si="1"/>
        <v>#REF!</v>
      </c>
      <c r="U26" s="65" t="e">
        <f t="shared" si="2"/>
        <v>#REF!</v>
      </c>
      <c r="V26" s="65" t="e">
        <f t="shared" si="3"/>
        <v>#REF!</v>
      </c>
    </row>
    <row r="27" spans="1:24" s="17" customFormat="1" ht="28.5">
      <c r="A27" s="13">
        <v>19</v>
      </c>
      <c r="B27" s="19" t="s">
        <v>38</v>
      </c>
      <c r="C27" s="25" t="s">
        <v>39</v>
      </c>
      <c r="D27" s="16">
        <v>1920</v>
      </c>
      <c r="E27" s="16">
        <v>3420</v>
      </c>
      <c r="F27" s="16">
        <v>2160</v>
      </c>
      <c r="G27" s="16">
        <v>7500</v>
      </c>
      <c r="H27" s="16">
        <v>3420</v>
      </c>
      <c r="I27" s="16">
        <v>1980</v>
      </c>
      <c r="J27" s="16">
        <v>6990.2168107221014</v>
      </c>
      <c r="K27" s="16">
        <v>12390.2168107221</v>
      </c>
      <c r="L27" s="16">
        <v>19890.2168107221</v>
      </c>
      <c r="M27" s="16">
        <v>2016.86</v>
      </c>
      <c r="N27" s="65" t="e">
        <f>#REF!</f>
        <v>#REF!</v>
      </c>
      <c r="O27" s="65" t="e">
        <f>#REF!</f>
        <v>#REF!</v>
      </c>
      <c r="P27" s="65" t="e">
        <f t="shared" si="0"/>
        <v>#REF!</v>
      </c>
      <c r="Q27" s="65" t="e">
        <f>#REF!</f>
        <v>#REF!</v>
      </c>
      <c r="R27" s="66" t="e">
        <f>#REF!</f>
        <v>#REF!</v>
      </c>
      <c r="S27" s="66" t="e">
        <f>#REF!</f>
        <v>#REF!</v>
      </c>
      <c r="T27" s="65" t="e">
        <f t="shared" si="1"/>
        <v>#REF!</v>
      </c>
      <c r="U27" s="65" t="e">
        <f t="shared" si="2"/>
        <v>#REF!</v>
      </c>
      <c r="V27" s="65" t="e">
        <f t="shared" si="3"/>
        <v>#REF!</v>
      </c>
      <c r="W27" s="36"/>
      <c r="X27" s="36"/>
    </row>
    <row r="28" spans="1:24" s="37" customFormat="1" ht="14.25">
      <c r="A28" s="32">
        <v>20</v>
      </c>
      <c r="B28" s="33" t="s">
        <v>40</v>
      </c>
      <c r="C28" s="35" t="s">
        <v>49</v>
      </c>
      <c r="D28" s="34">
        <v>300</v>
      </c>
      <c r="E28" s="34">
        <v>0</v>
      </c>
      <c r="F28" s="34">
        <v>0</v>
      </c>
      <c r="G28" s="34">
        <v>300</v>
      </c>
      <c r="H28" s="34"/>
      <c r="I28" s="34"/>
      <c r="J28" s="34">
        <v>0</v>
      </c>
      <c r="K28" s="34">
        <v>0</v>
      </c>
      <c r="L28" s="34">
        <v>300</v>
      </c>
      <c r="M28" s="34">
        <v>0</v>
      </c>
      <c r="N28" s="67" t="e">
        <f>#REF!</f>
        <v>#REF!</v>
      </c>
      <c r="O28" s="67" t="e">
        <f>#REF!</f>
        <v>#REF!</v>
      </c>
      <c r="P28" s="67" t="e">
        <f t="shared" si="0"/>
        <v>#REF!</v>
      </c>
      <c r="Q28" s="67" t="e">
        <f>#REF!</f>
        <v>#REF!</v>
      </c>
      <c r="R28" s="68" t="e">
        <f>#REF!</f>
        <v>#REF!</v>
      </c>
      <c r="S28" s="68" t="e">
        <f>#REF!</f>
        <v>#REF!</v>
      </c>
      <c r="T28" s="67" t="e">
        <f t="shared" si="1"/>
        <v>#REF!</v>
      </c>
      <c r="U28" s="67" t="e">
        <f t="shared" si="2"/>
        <v>#REF!</v>
      </c>
      <c r="V28" s="67" t="e">
        <f t="shared" si="3"/>
        <v>#REF!</v>
      </c>
    </row>
    <row r="29" spans="1:24" s="17" customFormat="1" ht="14.25">
      <c r="A29" s="13">
        <v>21</v>
      </c>
      <c r="B29" s="21" t="s">
        <v>41</v>
      </c>
      <c r="C29" s="20" t="s">
        <v>42</v>
      </c>
      <c r="D29" s="16">
        <v>2040</v>
      </c>
      <c r="E29" s="16">
        <v>1980</v>
      </c>
      <c r="F29" s="16">
        <v>2640</v>
      </c>
      <c r="G29" s="16">
        <v>6660</v>
      </c>
      <c r="H29" s="16">
        <v>3060</v>
      </c>
      <c r="I29" s="16">
        <v>2700</v>
      </c>
      <c r="J29" s="16">
        <v>3600</v>
      </c>
      <c r="K29" s="16">
        <v>9360</v>
      </c>
      <c r="L29" s="16">
        <v>16020</v>
      </c>
      <c r="M29" s="16">
        <v>2751.53</v>
      </c>
      <c r="N29" s="65" t="e">
        <f>#REF!</f>
        <v>#REF!</v>
      </c>
      <c r="O29" s="65" t="e">
        <f>#REF!</f>
        <v>#REF!</v>
      </c>
      <c r="P29" s="65" t="e">
        <f t="shared" si="0"/>
        <v>#REF!</v>
      </c>
      <c r="Q29" s="65" t="e">
        <f>#REF!</f>
        <v>#REF!</v>
      </c>
      <c r="R29" s="66" t="e">
        <f>#REF!</f>
        <v>#REF!</v>
      </c>
      <c r="S29" s="66" t="e">
        <f>#REF!</f>
        <v>#REF!</v>
      </c>
      <c r="T29" s="65" t="e">
        <f t="shared" si="1"/>
        <v>#REF!</v>
      </c>
      <c r="U29" s="65" t="e">
        <f t="shared" si="2"/>
        <v>#REF!</v>
      </c>
      <c r="V29" s="65" t="e">
        <f t="shared" si="3"/>
        <v>#REF!</v>
      </c>
      <c r="W29" s="36"/>
      <c r="X29" s="36"/>
    </row>
    <row r="30" spans="1:24" s="17" customFormat="1" ht="14.25">
      <c r="A30" s="18">
        <v>22</v>
      </c>
      <c r="B30" s="21" t="s">
        <v>43</v>
      </c>
      <c r="C30" s="20" t="s">
        <v>44</v>
      </c>
      <c r="D30" s="16">
        <v>660</v>
      </c>
      <c r="E30" s="16">
        <v>960</v>
      </c>
      <c r="F30" s="16">
        <v>1500</v>
      </c>
      <c r="G30" s="16">
        <v>3120</v>
      </c>
      <c r="H30" s="16">
        <v>840</v>
      </c>
      <c r="I30" s="16">
        <v>1380</v>
      </c>
      <c r="J30" s="16">
        <v>2882.68</v>
      </c>
      <c r="K30" s="16">
        <v>5102.68</v>
      </c>
      <c r="L30" s="16">
        <v>8222.68</v>
      </c>
      <c r="M30" s="16">
        <v>2877.26</v>
      </c>
      <c r="N30" s="65" t="e">
        <f>#REF!</f>
        <v>#REF!</v>
      </c>
      <c r="O30" s="65" t="e">
        <f>#REF!</f>
        <v>#REF!</v>
      </c>
      <c r="P30" s="65" t="e">
        <f t="shared" si="0"/>
        <v>#REF!</v>
      </c>
      <c r="Q30" s="65" t="e">
        <f>#REF!</f>
        <v>#REF!</v>
      </c>
      <c r="R30" s="66" t="e">
        <f>#REF!</f>
        <v>#REF!</v>
      </c>
      <c r="S30" s="66" t="e">
        <f>#REF!</f>
        <v>#REF!</v>
      </c>
      <c r="T30" s="65" t="e">
        <f t="shared" si="1"/>
        <v>#REF!</v>
      </c>
      <c r="U30" s="65" t="e">
        <f t="shared" si="2"/>
        <v>#REF!</v>
      </c>
      <c r="V30" s="65" t="e">
        <f t="shared" si="3"/>
        <v>#REF!</v>
      </c>
      <c r="W30" s="36"/>
      <c r="X30" s="36"/>
    </row>
    <row r="31" spans="1:24" s="17" customFormat="1" ht="28.5">
      <c r="A31" s="13">
        <v>23</v>
      </c>
      <c r="B31" s="21" t="s">
        <v>45</v>
      </c>
      <c r="C31" s="20" t="s">
        <v>46</v>
      </c>
      <c r="D31" s="16">
        <v>2520</v>
      </c>
      <c r="E31" s="16">
        <v>1260</v>
      </c>
      <c r="F31" s="16">
        <v>3000</v>
      </c>
      <c r="G31" s="16">
        <v>6780</v>
      </c>
      <c r="H31" s="16">
        <v>2160</v>
      </c>
      <c r="I31" s="16">
        <v>2400</v>
      </c>
      <c r="J31" s="16">
        <v>3044.54</v>
      </c>
      <c r="K31" s="16">
        <v>7604.54</v>
      </c>
      <c r="L31" s="16">
        <v>14384.54</v>
      </c>
      <c r="M31" s="16">
        <v>3038.82</v>
      </c>
      <c r="N31" s="65" t="e">
        <f>#REF!</f>
        <v>#REF!</v>
      </c>
      <c r="O31" s="65" t="e">
        <f>#REF!</f>
        <v>#REF!</v>
      </c>
      <c r="P31" s="65" t="e">
        <f t="shared" si="0"/>
        <v>#REF!</v>
      </c>
      <c r="Q31" s="65" t="e">
        <f>#REF!</f>
        <v>#REF!</v>
      </c>
      <c r="R31" s="66" t="e">
        <f>#REF!</f>
        <v>#REF!</v>
      </c>
      <c r="S31" s="66" t="e">
        <f>#REF!</f>
        <v>#REF!</v>
      </c>
      <c r="T31" s="65" t="e">
        <f t="shared" si="1"/>
        <v>#REF!</v>
      </c>
      <c r="U31" s="65" t="e">
        <f t="shared" si="2"/>
        <v>#REF!</v>
      </c>
      <c r="V31" s="65" t="e">
        <f t="shared" si="3"/>
        <v>#REF!</v>
      </c>
      <c r="W31" s="36"/>
      <c r="X31" s="36"/>
    </row>
    <row r="32" spans="1:24" s="36" customFormat="1" ht="28.5">
      <c r="A32" s="18">
        <v>24</v>
      </c>
      <c r="B32" s="53" t="s">
        <v>51</v>
      </c>
      <c r="C32" s="54" t="s">
        <v>50</v>
      </c>
      <c r="D32" s="39">
        <v>0</v>
      </c>
      <c r="E32" s="16">
        <v>0</v>
      </c>
      <c r="F32" s="39">
        <v>0</v>
      </c>
      <c r="G32" s="16">
        <v>0</v>
      </c>
      <c r="H32" s="16">
        <v>0</v>
      </c>
      <c r="I32" s="16">
        <v>0</v>
      </c>
      <c r="J32" s="16">
        <v>3060.65</v>
      </c>
      <c r="K32" s="16">
        <v>3060.65</v>
      </c>
      <c r="L32" s="16">
        <v>3060.65</v>
      </c>
      <c r="M32" s="16">
        <v>3054.9</v>
      </c>
      <c r="N32" s="65" t="e">
        <f>#REF!</f>
        <v>#REF!</v>
      </c>
      <c r="O32" s="65" t="e">
        <f>#REF!</f>
        <v>#REF!</v>
      </c>
      <c r="P32" s="65" t="e">
        <f t="shared" si="0"/>
        <v>#REF!</v>
      </c>
      <c r="Q32" s="65" t="e">
        <f>#REF!</f>
        <v>#REF!</v>
      </c>
      <c r="R32" s="66" t="e">
        <f>#REF!</f>
        <v>#REF!</v>
      </c>
      <c r="S32" s="66" t="e">
        <f>#REF!</f>
        <v>#REF!</v>
      </c>
      <c r="T32" s="65" t="e">
        <f t="shared" si="1"/>
        <v>#REF!</v>
      </c>
      <c r="U32" s="65" t="e">
        <f t="shared" si="2"/>
        <v>#REF!</v>
      </c>
      <c r="V32" s="65" t="e">
        <f t="shared" si="3"/>
        <v>#REF!</v>
      </c>
    </row>
    <row r="33" spans="1:24" ht="75">
      <c r="A33" s="26"/>
      <c r="B33" s="27"/>
      <c r="C33" s="12" t="s">
        <v>73</v>
      </c>
      <c r="D33" s="2">
        <f t="shared" ref="D33:H33" si="4">SUM(D9:D32)</f>
        <v>53460</v>
      </c>
      <c r="E33" s="2">
        <f t="shared" si="4"/>
        <v>63300</v>
      </c>
      <c r="F33" s="2">
        <f t="shared" si="4"/>
        <v>64440</v>
      </c>
      <c r="G33" s="2">
        <f t="shared" si="4"/>
        <v>181200</v>
      </c>
      <c r="H33" s="2">
        <f t="shared" si="4"/>
        <v>62580</v>
      </c>
      <c r="I33" s="2">
        <f t="shared" ref="I33:Q33" si="5">SUM(I9:I32)</f>
        <v>62940</v>
      </c>
      <c r="J33" s="2">
        <f t="shared" si="5"/>
        <v>110382.44681072209</v>
      </c>
      <c r="K33" s="2">
        <f t="shared" si="5"/>
        <v>235902.44681072212</v>
      </c>
      <c r="L33" s="2">
        <f t="shared" si="5"/>
        <v>417102.44681072206</v>
      </c>
      <c r="M33" s="2">
        <f t="shared" si="5"/>
        <v>83583.89999999998</v>
      </c>
      <c r="N33" s="69" t="e">
        <f t="shared" si="5"/>
        <v>#REF!</v>
      </c>
      <c r="O33" s="69" t="e">
        <f t="shared" si="5"/>
        <v>#REF!</v>
      </c>
      <c r="P33" s="69" t="e">
        <f t="shared" si="5"/>
        <v>#REF!</v>
      </c>
      <c r="Q33" s="69" t="e">
        <f t="shared" si="5"/>
        <v>#REF!</v>
      </c>
      <c r="R33" s="70" t="e">
        <f t="shared" ref="R33" si="6">SUM(R9:R32)</f>
        <v>#REF!</v>
      </c>
      <c r="S33" s="70" t="e">
        <f t="shared" ref="S33" si="7">SUM(S9:S32)</f>
        <v>#REF!</v>
      </c>
      <c r="T33" s="69" t="e">
        <f t="shared" ref="T33" si="8">SUM(T9:T32)</f>
        <v>#REF!</v>
      </c>
      <c r="U33" s="69" t="e">
        <f t="shared" ref="U33" si="9">SUM(U9:U32)</f>
        <v>#REF!</v>
      </c>
      <c r="V33" s="69" t="e">
        <f t="shared" ref="V33" si="10">SUM(V9:V32)</f>
        <v>#REF!</v>
      </c>
    </row>
    <row r="34" spans="1:24">
      <c r="C34" s="1"/>
    </row>
    <row r="35" spans="1:24">
      <c r="B35" s="1"/>
      <c r="C35" s="1"/>
    </row>
    <row r="36" spans="1:24">
      <c r="B36" s="1"/>
      <c r="C36" s="1"/>
    </row>
    <row r="37" spans="1:24">
      <c r="A37" s="28"/>
      <c r="B37" s="28"/>
      <c r="C37" s="28"/>
      <c r="K37" s="28"/>
      <c r="L37" s="28"/>
      <c r="U37" s="71"/>
      <c r="V37" s="71"/>
    </row>
    <row r="38" spans="1:24" s="28" customFormat="1">
      <c r="D38" s="1"/>
      <c r="E38" s="1"/>
      <c r="F38" s="1"/>
      <c r="G38" s="1"/>
      <c r="H38" s="17"/>
      <c r="N38" s="71"/>
      <c r="O38" s="71"/>
      <c r="P38" s="71"/>
      <c r="Q38" s="71"/>
      <c r="R38" s="72"/>
      <c r="S38" s="72"/>
      <c r="T38" s="71"/>
      <c r="U38" s="71"/>
      <c r="V38" s="71"/>
      <c r="W38" s="49"/>
      <c r="X38" s="49"/>
    </row>
    <row r="39" spans="1:24" s="28" customFormat="1">
      <c r="D39" s="1"/>
      <c r="E39" s="1"/>
      <c r="F39" s="1"/>
      <c r="G39" s="1"/>
      <c r="H39" s="17"/>
      <c r="N39" s="71"/>
      <c r="O39" s="71"/>
      <c r="P39" s="71"/>
      <c r="Q39" s="71"/>
      <c r="R39" s="72"/>
      <c r="S39" s="72"/>
      <c r="T39" s="71"/>
      <c r="U39" s="71"/>
      <c r="V39" s="71"/>
      <c r="W39" s="49"/>
      <c r="X39" s="49"/>
    </row>
    <row r="40" spans="1:24" s="29" customFormat="1" ht="15">
      <c r="A40" s="1"/>
      <c r="B40" s="1"/>
      <c r="C40" s="1"/>
      <c r="D40" s="28"/>
      <c r="E40" s="28"/>
      <c r="F40" s="28"/>
      <c r="G40" s="28"/>
      <c r="H40" s="28"/>
      <c r="K40" s="17"/>
      <c r="L40" s="17"/>
      <c r="N40" s="73"/>
      <c r="O40" s="73"/>
      <c r="P40" s="73"/>
      <c r="Q40" s="73"/>
      <c r="R40" s="74"/>
      <c r="S40" s="74"/>
      <c r="T40" s="73"/>
      <c r="U40" s="57"/>
      <c r="V40" s="57"/>
      <c r="W40" s="50"/>
      <c r="X40" s="50"/>
    </row>
    <row r="41" spans="1:24" s="28" customFormat="1">
      <c r="A41" s="1"/>
      <c r="B41" s="1"/>
      <c r="C41" s="1"/>
      <c r="K41" s="17"/>
      <c r="L41" s="17"/>
      <c r="N41" s="71"/>
      <c r="O41" s="71"/>
      <c r="P41" s="71"/>
      <c r="Q41" s="71"/>
      <c r="R41" s="72"/>
      <c r="S41" s="72"/>
      <c r="T41" s="71"/>
      <c r="U41" s="57"/>
      <c r="V41" s="57"/>
      <c r="W41" s="49"/>
      <c r="X41" s="49"/>
    </row>
    <row r="42" spans="1:24" s="10" customFormat="1">
      <c r="A42" s="1"/>
      <c r="B42" s="1"/>
      <c r="C42" s="1"/>
      <c r="D42" s="28"/>
      <c r="E42" s="28"/>
      <c r="F42" s="28"/>
      <c r="G42" s="28"/>
      <c r="H42" s="28"/>
      <c r="K42" s="17"/>
      <c r="L42" s="17"/>
      <c r="N42" s="75"/>
      <c r="O42" s="75"/>
      <c r="P42" s="75"/>
      <c r="Q42" s="75"/>
      <c r="R42" s="72"/>
      <c r="S42" s="72"/>
      <c r="T42" s="75"/>
      <c r="U42" s="57"/>
      <c r="V42" s="57"/>
      <c r="W42" s="51"/>
      <c r="X42" s="51"/>
    </row>
    <row r="43" spans="1:24" s="6" customFormat="1" ht="15">
      <c r="A43" s="1"/>
      <c r="B43" s="1"/>
      <c r="C43" s="1"/>
      <c r="D43" s="1"/>
      <c r="E43" s="1"/>
      <c r="F43" s="1"/>
      <c r="G43" s="1"/>
      <c r="H43" s="29"/>
      <c r="K43" s="17"/>
      <c r="L43" s="17"/>
      <c r="N43" s="76"/>
      <c r="O43" s="76"/>
      <c r="P43" s="76"/>
      <c r="Q43" s="76"/>
      <c r="R43" s="77"/>
      <c r="S43" s="77"/>
      <c r="T43" s="76"/>
      <c r="U43" s="57"/>
      <c r="V43" s="57"/>
      <c r="W43" s="52"/>
      <c r="X43" s="52"/>
    </row>
    <row r="44" spans="1:24">
      <c r="B44" s="1"/>
      <c r="C44" s="1"/>
      <c r="H44" s="28"/>
    </row>
    <row r="45" spans="1:24">
      <c r="H45" s="10"/>
    </row>
    <row r="46" spans="1:24">
      <c r="H46" s="6"/>
    </row>
    <row r="47" spans="1:24" ht="15">
      <c r="C47" s="30"/>
    </row>
    <row r="48" spans="1:24">
      <c r="H48" s="56"/>
    </row>
  </sheetData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ECOMF</vt:lpstr>
      <vt:lpstr>'TOTAL ECOMF'!Print_Area</vt:lpstr>
      <vt:lpstr>'TOTAL ECOMF'!Print_Titles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2022-06-30T09:04:35Z</cp:lastPrinted>
  <dcterms:created xsi:type="dcterms:W3CDTF">2019-09-26T10:40:28Z</dcterms:created>
  <dcterms:modified xsi:type="dcterms:W3CDTF">2022-06-30T09:05:10Z</dcterms:modified>
</cp:coreProperties>
</file>